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386" windowWidth="17700" windowHeight="75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<sst xmlns="http://schemas.openxmlformats.org/spreadsheetml/2006/main" count="168" uniqueCount="34">
  <si>
    <t xml:space="preserve"> </t>
  </si>
  <si>
    <t>ITS-90, °C</t>
  </si>
  <si>
    <t>T_BATH (SPRT)</t>
  </si>
  <si>
    <r>
      <t xml:space="preserve">AVE RAW REF RESISTOR </t>
    </r>
    <r>
      <rPr>
        <b/>
        <i/>
        <sz val="12"/>
        <rFont val="Arial"/>
        <family val="2"/>
      </rPr>
      <t>FULL SCALE</t>
    </r>
  </si>
  <si>
    <r>
      <t xml:space="preserve">AVE RAW REF </t>
    </r>
    <r>
      <rPr>
        <b/>
        <i/>
        <sz val="12"/>
        <rFont val="Arial"/>
        <family val="2"/>
      </rPr>
      <t>ZERO</t>
    </r>
  </si>
  <si>
    <r>
      <t xml:space="preserve">(Max - Min) RAW REF </t>
    </r>
    <r>
      <rPr>
        <b/>
        <i/>
        <sz val="12"/>
        <rFont val="Arial"/>
        <family val="2"/>
      </rPr>
      <t>ZERO</t>
    </r>
  </si>
  <si>
    <r>
      <t xml:space="preserve">(Max - Min) RAW REF RESISTOR </t>
    </r>
    <r>
      <rPr>
        <b/>
        <i/>
        <sz val="12"/>
        <rFont val="Arial"/>
        <family val="2"/>
      </rPr>
      <t>FULL SCALE</t>
    </r>
  </si>
  <si>
    <t>(Max - Min) RAW THERMISTOR</t>
  </si>
  <si>
    <r>
      <t xml:space="preserve">AVE RAW THERMISTOR </t>
    </r>
    <r>
      <rPr>
        <b/>
        <i/>
        <sz val="12"/>
        <rFont val="Arial"/>
        <family val="2"/>
      </rPr>
      <t>CORRECTED FOR ZERO &amp; FULL SCALE REF</t>
    </r>
  </si>
  <si>
    <t>CNV THERMISTOR</t>
  </si>
  <si>
    <t>CNV THERMISTOR - T_BATH (SPRT)</t>
  </si>
  <si>
    <t xml:space="preserve"> SBE335, serial number: 0058, 26/02/2013, INST vs. SPRT (Rosemount 162CE) + Hart Scientific 1593 SuperThermometer + Hart Scientific 7052 Seawater Bath</t>
  </si>
  <si>
    <t xml:space="preserve"> SBE335, serial number: 0059, 26/02/2013, INST vs. SPRT (Rosemount 162CE) + Hart Scientific 1593 SuperThermometer + Hart Scientific 7052 Seawater Bath</t>
  </si>
  <si>
    <t>SBE35-0058</t>
  </si>
  <si>
    <t>SBE35-0059</t>
  </si>
  <si>
    <t>SBE35-0058 - T_BATH</t>
  </si>
  <si>
    <t>SBE35-0059 - T_BATH</t>
  </si>
  <si>
    <t>"AS RECEIVED" TEST: SBE35 with tip bushings, serial numbers 0058 &amp; 0059 vs. SPRT (Rosemount 162CE + Hart Scientific 1590 SuperThermometer + Hart Scientic 7052 Seawater Bath</t>
  </si>
  <si>
    <t>SBE35-0059 - SBE35-0058</t>
  </si>
  <si>
    <t>LINEARIZATION:</t>
  </si>
  <si>
    <t>AVE RAW THERMISTOR</t>
  </si>
  <si>
    <t>FIXED POINTS: SBE35, serial number 0059, 27/02/2013</t>
  </si>
  <si>
    <t>Fixed Point Cell</t>
  </si>
  <si>
    <t>SBE35 TEMP</t>
  </si>
  <si>
    <t>Nominal Cell TEMP</t>
  </si>
  <si>
    <t xml:space="preserve">Corrected Cell TEMP </t>
  </si>
  <si>
    <t>SBE35 TEMP - Corrected Cell TEMP</t>
  </si>
  <si>
    <t>TPW</t>
  </si>
  <si>
    <t>MPGa</t>
  </si>
  <si>
    <t>Corrected AVE RAW THERMISTOR</t>
  </si>
  <si>
    <t>FIXED POINTS: SBE35, serial number 0058, 27/02/2013</t>
  </si>
  <si>
    <t>Corrected CNV THERMISTOR - T_BATH (SPRT)</t>
  </si>
  <si>
    <t>New Slope: 1.000002</t>
  </si>
  <si>
    <t>New Offset: 0.000405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</si>
</sst>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0.0000"/>
    <numFmt numFmtId="183" formatCode="0.00000"/>
    <numFmt numFmtId="184" formatCode="0.000"/>
    <numFmt numFmtId="185" formatCode="mmm\-yyyy"/>
    <numFmt numFmtId="186" formatCode="[$-410]dddd\ d\ mmmm\ yyyy"/>
    <numFmt numFmtId="187" formatCode="0.0"/>
    <numFmt numFmtId="188" formatCode="0.000000"/>
  </numFmts>
  <fonts count="4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2" fontId="0" fillId="0" borderId="0" xfId="0" applyNumberFormat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2" fontId="8" fillId="33" borderId="10" xfId="0" applyNumberFormat="1" applyFont="1" applyFill="1" applyBorder="1" applyAlignment="1">
      <alignment horizontal="center"/>
    </xf>
    <xf numFmtId="182" fontId="4" fillId="33" borderId="10" xfId="0" applyNumberFormat="1" applyFont="1" applyFill="1" applyBorder="1" applyAlignment="1">
      <alignment horizontal="center"/>
    </xf>
    <xf numFmtId="18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182" fontId="7" fillId="34" borderId="11" xfId="0" applyNumberFormat="1" applyFont="1" applyFill="1" applyBorder="1" applyAlignment="1">
      <alignment horizontal="center"/>
    </xf>
    <xf numFmtId="182" fontId="0" fillId="34" borderId="12" xfId="0" applyNumberFormat="1" applyFill="1" applyBorder="1" applyAlignment="1">
      <alignment/>
    </xf>
    <xf numFmtId="182" fontId="0" fillId="34" borderId="11" xfId="0" applyNumberFormat="1" applyFill="1" applyBorder="1" applyAlignment="1">
      <alignment/>
    </xf>
    <xf numFmtId="182" fontId="9" fillId="33" borderId="10" xfId="0" applyNumberFormat="1" applyFont="1" applyFill="1" applyBorder="1" applyAlignment="1">
      <alignment horizontal="center"/>
    </xf>
    <xf numFmtId="184" fontId="8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2" fontId="0" fillId="35" borderId="11" xfId="0" applyNumberFormat="1" applyFill="1" applyBorder="1" applyAlignment="1">
      <alignment/>
    </xf>
    <xf numFmtId="182" fontId="7" fillId="35" borderId="11" xfId="0" applyNumberFormat="1" applyFont="1" applyFill="1" applyBorder="1" applyAlignment="1">
      <alignment horizontal="center"/>
    </xf>
    <xf numFmtId="182" fontId="0" fillId="35" borderId="12" xfId="0" applyNumberFormat="1" applyFill="1" applyBorder="1" applyAlignment="1">
      <alignment/>
    </xf>
    <xf numFmtId="182" fontId="8" fillId="35" borderId="10" xfId="0" applyNumberFormat="1" applyFont="1" applyFill="1" applyBorder="1" applyAlignment="1">
      <alignment horizontal="center"/>
    </xf>
    <xf numFmtId="182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182" fontId="4" fillId="35" borderId="10" xfId="0" applyNumberFormat="1" applyFont="1" applyFill="1" applyBorder="1" applyAlignment="1">
      <alignment horizontal="center"/>
    </xf>
    <xf numFmtId="184" fontId="8" fillId="35" borderId="1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 horizontal="center"/>
    </xf>
    <xf numFmtId="182" fontId="7" fillId="34" borderId="13" xfId="0" applyNumberFormat="1" applyFont="1" applyFill="1" applyBorder="1" applyAlignment="1">
      <alignment/>
    </xf>
    <xf numFmtId="182" fontId="7" fillId="35" borderId="13" xfId="0" applyNumberFormat="1" applyFont="1" applyFill="1" applyBorder="1" applyAlignment="1">
      <alignment/>
    </xf>
    <xf numFmtId="182" fontId="0" fillId="36" borderId="11" xfId="0" applyNumberFormat="1" applyFill="1" applyBorder="1" applyAlignment="1">
      <alignment/>
    </xf>
    <xf numFmtId="182" fontId="0" fillId="36" borderId="12" xfId="0" applyNumberFormat="1" applyFill="1" applyBorder="1" applyAlignment="1">
      <alignment/>
    </xf>
    <xf numFmtId="182" fontId="7" fillId="36" borderId="13" xfId="0" applyNumberFormat="1" applyFont="1" applyFill="1" applyBorder="1" applyAlignment="1">
      <alignment/>
    </xf>
    <xf numFmtId="182" fontId="8" fillId="36" borderId="10" xfId="0" applyNumberFormat="1" applyFont="1" applyFill="1" applyBorder="1" applyAlignment="1">
      <alignment horizontal="center"/>
    </xf>
    <xf numFmtId="182" fontId="1" fillId="36" borderId="10" xfId="0" applyNumberFormat="1" applyFont="1" applyFill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>
      <alignment/>
    </xf>
    <xf numFmtId="188" fontId="8" fillId="33" borderId="10" xfId="0" applyNumberFormat="1" applyFont="1" applyFill="1" applyBorder="1" applyAlignment="1">
      <alignment horizontal="center"/>
    </xf>
    <xf numFmtId="188" fontId="8" fillId="35" borderId="10" xfId="0" applyNumberFormat="1" applyFont="1" applyFill="1" applyBorder="1" applyAlignment="1">
      <alignment horizontal="center"/>
    </xf>
    <xf numFmtId="182" fontId="1" fillId="35" borderId="13" xfId="0" applyNumberFormat="1" applyFont="1" applyFill="1" applyBorder="1" applyAlignment="1">
      <alignment horizontal="center"/>
    </xf>
    <xf numFmtId="182" fontId="1" fillId="35" borderId="12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0"/>
  <sheetViews>
    <sheetView tabSelected="1" zoomScale="75" zoomScaleNormal="75" zoomScalePageLayoutView="0" workbookViewId="0" topLeftCell="A2">
      <selection activeCell="G63" sqref="G63:G64"/>
    </sheetView>
  </sheetViews>
  <sheetFormatPr defaultColWidth="9.140625" defaultRowHeight="12.75"/>
  <cols>
    <col min="1" max="1" width="20.421875" style="0" customWidth="1"/>
    <col min="2" max="2" width="23.7109375" style="1" customWidth="1"/>
    <col min="3" max="3" width="44.8515625" style="1" customWidth="1"/>
    <col min="4" max="4" width="45.7109375" style="1" customWidth="1"/>
    <col min="5" max="5" width="51.8515625" style="1" customWidth="1"/>
    <col min="6" max="6" width="58.421875" style="1" customWidth="1"/>
    <col min="7" max="7" width="78.8515625" style="1" customWidth="1"/>
    <col min="8" max="8" width="79.8515625" style="1" customWidth="1"/>
    <col min="9" max="9" width="44.8515625" style="1" customWidth="1"/>
    <col min="10" max="10" width="43.00390625" style="1" customWidth="1"/>
    <col min="11" max="11" width="57.8515625" style="0" customWidth="1"/>
    <col min="12" max="12" width="66.140625" style="0" customWidth="1"/>
    <col min="13" max="13" width="31.00390625" style="0" customWidth="1"/>
    <col min="14" max="14" width="24.28125" style="0" customWidth="1"/>
    <col min="15" max="15" width="24.00390625" style="0" customWidth="1"/>
  </cols>
  <sheetData>
    <row r="3" ht="12.75">
      <c r="A3" t="s">
        <v>0</v>
      </c>
    </row>
    <row r="4" spans="3:9" ht="20.25">
      <c r="C4" s="24" t="s">
        <v>19</v>
      </c>
      <c r="D4" s="11"/>
      <c r="E4" s="11"/>
      <c r="F4" s="9" t="s">
        <v>12</v>
      </c>
      <c r="G4" s="11"/>
      <c r="H4" s="11"/>
      <c r="I4" s="10"/>
    </row>
    <row r="6" spans="1:10" ht="15.75">
      <c r="A6" s="5" t="s">
        <v>2</v>
      </c>
      <c r="B6" s="5" t="s">
        <v>4</v>
      </c>
      <c r="C6" s="5" t="s">
        <v>3</v>
      </c>
      <c r="D6" s="5" t="s">
        <v>20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</row>
    <row r="7" spans="1:10" ht="15">
      <c r="A7" s="7" t="s">
        <v>1</v>
      </c>
      <c r="B7" s="7"/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8" t="s">
        <v>1</v>
      </c>
      <c r="J7" s="7" t="s">
        <v>1</v>
      </c>
    </row>
    <row r="8" spans="2:10" ht="12.75">
      <c r="B8" s="3"/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4"/>
      <c r="J8" s="2" t="s">
        <v>0</v>
      </c>
    </row>
    <row r="9" spans="1:10" ht="15.75">
      <c r="A9" s="5">
        <v>27.996850000000006</v>
      </c>
      <c r="B9" s="5">
        <v>196.5293103448276</v>
      </c>
      <c r="C9" s="5">
        <v>1047524.7586206896</v>
      </c>
      <c r="D9" s="5">
        <v>217264.23793103444</v>
      </c>
      <c r="E9" s="13">
        <v>14.241379310344827</v>
      </c>
      <c r="F9" s="5">
        <v>18.310344827586206</v>
      </c>
      <c r="G9" s="14">
        <v>15.068965517241379</v>
      </c>
      <c r="H9" s="14">
        <v>217326.32413793108</v>
      </c>
      <c r="I9" s="6">
        <v>27.99720455172413</v>
      </c>
      <c r="J9" s="12">
        <f>I9-A9</f>
        <v>0.0003545517241256846</v>
      </c>
    </row>
    <row r="10" spans="1:10" ht="15.75">
      <c r="A10" s="5">
        <v>27.996813333333332</v>
      </c>
      <c r="B10" s="5">
        <v>192.2466666666666</v>
      </c>
      <c r="C10" s="5">
        <v>1047502.7333333333</v>
      </c>
      <c r="D10" s="5">
        <v>217257.0133333333</v>
      </c>
      <c r="E10" s="13">
        <v>14.4</v>
      </c>
      <c r="F10" s="5">
        <v>18.1</v>
      </c>
      <c r="G10" s="14">
        <v>14.8</v>
      </c>
      <c r="H10" s="14">
        <v>217327.06666666674</v>
      </c>
      <c r="I10" s="6" t="s">
        <v>0</v>
      </c>
      <c r="J10" s="12" t="s">
        <v>0</v>
      </c>
    </row>
    <row r="11" spans="1:10" ht="15.75">
      <c r="A11" s="5">
        <v>25.03587</v>
      </c>
      <c r="B11" s="5">
        <v>196.31645161290322</v>
      </c>
      <c r="C11" s="5">
        <v>1047496.9677419355</v>
      </c>
      <c r="D11" s="5">
        <v>243116.29032258064</v>
      </c>
      <c r="E11" s="13">
        <v>14.96774193548387</v>
      </c>
      <c r="F11" s="5">
        <v>17.64516129032258</v>
      </c>
      <c r="G11" s="14">
        <v>14.96774193548387</v>
      </c>
      <c r="H11" s="14">
        <v>243215.79354838713</v>
      </c>
      <c r="I11" s="6">
        <v>25.03577464516129</v>
      </c>
      <c r="J11" s="12">
        <f aca="true" t="shared" si="0" ref="J11:J21">I11-A11</f>
        <v>-9.535483870948269E-05</v>
      </c>
    </row>
    <row r="12" spans="1:10" ht="15.75">
      <c r="A12" s="5">
        <v>25.035656666666668</v>
      </c>
      <c r="B12" s="5">
        <v>194.76379310344825</v>
      </c>
      <c r="C12" s="5">
        <v>1047499.2068965518</v>
      </c>
      <c r="D12" s="5">
        <v>243115.12413793098</v>
      </c>
      <c r="E12" s="13">
        <v>13.96551724137931</v>
      </c>
      <c r="F12" s="5">
        <v>17.724137931034484</v>
      </c>
      <c r="G12" s="14">
        <v>14.275862068965518</v>
      </c>
      <c r="H12" s="14">
        <v>243215.30689655175</v>
      </c>
      <c r="I12" s="6" t="s">
        <v>0</v>
      </c>
      <c r="J12" s="12" t="s">
        <v>0</v>
      </c>
    </row>
    <row r="13" spans="1:10" ht="15.75">
      <c r="A13" s="5">
        <v>20.12773</v>
      </c>
      <c r="B13" s="5">
        <v>198.45310344827587</v>
      </c>
      <c r="C13" s="5">
        <v>1047499.7931034482</v>
      </c>
      <c r="D13" s="5">
        <v>294111.9517241379</v>
      </c>
      <c r="E13" s="13">
        <v>14.206896551724139</v>
      </c>
      <c r="F13" s="5">
        <v>18.03448275862069</v>
      </c>
      <c r="G13" s="14">
        <v>15.206896551724139</v>
      </c>
      <c r="H13" s="14">
        <v>294271.2344827586</v>
      </c>
      <c r="I13" s="6">
        <v>20.12759513793103</v>
      </c>
      <c r="J13" s="12">
        <f t="shared" si="0"/>
        <v>-0.0001348620689682889</v>
      </c>
    </row>
    <row r="14" spans="1:10" ht="15.75">
      <c r="A14" s="5">
        <v>20.127396666666666</v>
      </c>
      <c r="B14" s="5">
        <v>196.6890322580645</v>
      </c>
      <c r="C14" s="5">
        <v>1047492.8387096775</v>
      </c>
      <c r="D14" s="5">
        <v>294110.4225806451</v>
      </c>
      <c r="E14" s="13">
        <v>14.516129032258064</v>
      </c>
      <c r="F14" s="5">
        <v>17.35483870967742</v>
      </c>
      <c r="G14" s="14">
        <v>14.933333333333334</v>
      </c>
      <c r="H14" s="14">
        <v>294272.91</v>
      </c>
      <c r="I14" s="6" t="s">
        <v>0</v>
      </c>
      <c r="J14" s="12" t="s">
        <v>0</v>
      </c>
    </row>
    <row r="15" spans="1:10" ht="15.75">
      <c r="A15" s="5">
        <v>15.222613333333328</v>
      </c>
      <c r="B15" s="5">
        <v>198.94200000000004</v>
      </c>
      <c r="C15" s="5">
        <v>1047504.0333333333</v>
      </c>
      <c r="D15" s="5">
        <v>357585.8933333333</v>
      </c>
      <c r="E15" s="13">
        <v>14.133333333333333</v>
      </c>
      <c r="F15" s="5">
        <v>18.366666666666667</v>
      </c>
      <c r="G15" s="14">
        <v>15.4</v>
      </c>
      <c r="H15" s="14">
        <v>357820.64666666667</v>
      </c>
      <c r="I15" s="6">
        <v>15.222681333333327</v>
      </c>
      <c r="J15" s="12">
        <f t="shared" si="0"/>
        <v>6.799999999884676E-05</v>
      </c>
    </row>
    <row r="16" spans="1:10" ht="15.75">
      <c r="A16" s="5">
        <v>15.22288666666667</v>
      </c>
      <c r="B16" s="5">
        <v>193.7903448275862</v>
      </c>
      <c r="C16" s="5">
        <v>1047498.6896551724</v>
      </c>
      <c r="D16" s="5">
        <v>357578.7758620689</v>
      </c>
      <c r="E16" s="13">
        <v>14.517241379310345</v>
      </c>
      <c r="F16" s="5">
        <v>17.862068965517242</v>
      </c>
      <c r="G16" s="14">
        <v>15.689655172413794</v>
      </c>
      <c r="H16" s="14">
        <v>357818.73793103447</v>
      </c>
      <c r="I16" s="6" t="s">
        <v>0</v>
      </c>
      <c r="J16" s="12" t="s">
        <v>0</v>
      </c>
    </row>
    <row r="17" spans="1:10" ht="15.75">
      <c r="A17" s="5">
        <v>10.249060000000002</v>
      </c>
      <c r="B17" s="5">
        <v>192.49142857142851</v>
      </c>
      <c r="C17" s="5">
        <v>1047505.8571428572</v>
      </c>
      <c r="D17" s="5">
        <v>438275.1571428572</v>
      </c>
      <c r="E17" s="13">
        <v>14.535714285714286</v>
      </c>
      <c r="F17" s="5">
        <v>17.75</v>
      </c>
      <c r="G17" s="14">
        <v>16.357142857142858</v>
      </c>
      <c r="H17" s="14">
        <v>438610.8464285714</v>
      </c>
      <c r="I17" s="6">
        <v>10.248756178571428</v>
      </c>
      <c r="J17" s="12">
        <f t="shared" si="0"/>
        <v>-0.0003038214285737695</v>
      </c>
    </row>
    <row r="18" spans="1:10" ht="15.75">
      <c r="A18" s="5">
        <v>10.248659999999997</v>
      </c>
      <c r="B18" s="5">
        <v>192.25677419354835</v>
      </c>
      <c r="C18" s="5">
        <v>1047502.7741935484</v>
      </c>
      <c r="D18" s="5">
        <v>438274.2774193548</v>
      </c>
      <c r="E18" s="13">
        <v>14.612903225806452</v>
      </c>
      <c r="F18" s="5">
        <v>17.774193548387096</v>
      </c>
      <c r="G18" s="14">
        <v>16</v>
      </c>
      <c r="H18" s="14">
        <v>438611.3225806452</v>
      </c>
      <c r="I18" s="6" t="s">
        <v>0</v>
      </c>
      <c r="J18" s="12" t="s">
        <v>0</v>
      </c>
    </row>
    <row r="19" spans="1:10" ht="15.75">
      <c r="A19" s="5">
        <v>5.145720000000001</v>
      </c>
      <c r="B19" s="5">
        <v>196.96900000000002</v>
      </c>
      <c r="C19" s="5">
        <v>1047503.6333333333</v>
      </c>
      <c r="D19" s="5">
        <v>543071.99</v>
      </c>
      <c r="E19" s="13">
        <v>13.833333333333334</v>
      </c>
      <c r="F19" s="5">
        <v>18.466666666666665</v>
      </c>
      <c r="G19" s="14">
        <v>17.866666666666667</v>
      </c>
      <c r="H19" s="14">
        <v>543532.9433333335</v>
      </c>
      <c r="I19" s="6">
        <v>5.145517766666668</v>
      </c>
      <c r="J19" s="12">
        <f t="shared" si="0"/>
        <v>-0.00020223333333291293</v>
      </c>
    </row>
    <row r="20" spans="1:10" ht="15.75">
      <c r="A20" s="5">
        <v>5.145880000000001</v>
      </c>
      <c r="B20" s="5">
        <v>192.22799999999998</v>
      </c>
      <c r="C20" s="5">
        <v>1047498.5</v>
      </c>
      <c r="D20" s="5">
        <v>543066.1966666669</v>
      </c>
      <c r="E20" s="13">
        <v>14.166666666666666</v>
      </c>
      <c r="F20" s="5">
        <v>17.766666666666666</v>
      </c>
      <c r="G20" s="14">
        <v>18.133333333333333</v>
      </c>
      <c r="H20" s="14">
        <v>543532.0766666665</v>
      </c>
      <c r="I20" s="6" t="s">
        <v>0</v>
      </c>
      <c r="J20" s="12" t="s">
        <v>0</v>
      </c>
    </row>
    <row r="21" spans="1:10" ht="15.75">
      <c r="A21" s="5">
        <v>1.9582333333333337</v>
      </c>
      <c r="B21" s="5">
        <v>197.73714285714294</v>
      </c>
      <c r="C21" s="5">
        <v>1047505.1785714285</v>
      </c>
      <c r="D21" s="5">
        <v>663733.9035714285</v>
      </c>
      <c r="E21" s="13">
        <v>14.5</v>
      </c>
      <c r="F21" s="5">
        <v>18.428571428571427</v>
      </c>
      <c r="G21" s="14">
        <v>19.142857142857142</v>
      </c>
      <c r="H21" s="14">
        <v>664339.9214285715</v>
      </c>
      <c r="I21" s="6">
        <v>1.958200551724138</v>
      </c>
      <c r="J21" s="12">
        <f t="shared" si="0"/>
        <v>-3.278160919562012E-05</v>
      </c>
    </row>
    <row r="22" spans="1:10" ht="15.75">
      <c r="A22" s="5">
        <v>1.9583733333333333</v>
      </c>
      <c r="B22" s="5">
        <v>194.89645161290323</v>
      </c>
      <c r="C22" s="5">
        <v>1047498.9677419355</v>
      </c>
      <c r="D22" s="5">
        <v>663727.4838709678</v>
      </c>
      <c r="E22" s="13">
        <v>13.67741935483871</v>
      </c>
      <c r="F22" s="5">
        <v>16.93548387096774</v>
      </c>
      <c r="G22" s="14">
        <v>19.29032258064516</v>
      </c>
      <c r="H22" s="14">
        <v>664338.4451612902</v>
      </c>
      <c r="I22" s="6"/>
      <c r="J22" s="12" t="s">
        <v>0</v>
      </c>
    </row>
    <row r="24" spans="3:12" ht="20.25">
      <c r="C24" s="25" t="s">
        <v>19</v>
      </c>
      <c r="D24" s="15"/>
      <c r="E24" s="15"/>
      <c r="F24" s="16" t="s">
        <v>11</v>
      </c>
      <c r="G24" s="15"/>
      <c r="H24" s="15"/>
      <c r="I24" s="17"/>
      <c r="K24" s="18" t="s">
        <v>32</v>
      </c>
      <c r="L24" s="18" t="s">
        <v>33</v>
      </c>
    </row>
    <row r="25" spans="11:12" ht="15">
      <c r="K25" s="35" t="s">
        <v>0</v>
      </c>
      <c r="L25" s="36" t="s">
        <v>0</v>
      </c>
    </row>
    <row r="26" spans="1:12" ht="15.75">
      <c r="A26" s="18" t="s">
        <v>2</v>
      </c>
      <c r="B26" s="18" t="s">
        <v>4</v>
      </c>
      <c r="C26" s="18" t="s">
        <v>3</v>
      </c>
      <c r="D26" s="18" t="s">
        <v>20</v>
      </c>
      <c r="E26" s="18" t="s">
        <v>5</v>
      </c>
      <c r="F26" s="18" t="s">
        <v>6</v>
      </c>
      <c r="G26" s="18" t="s">
        <v>7</v>
      </c>
      <c r="H26" s="18" t="s">
        <v>8</v>
      </c>
      <c r="I26" s="18" t="s">
        <v>9</v>
      </c>
      <c r="J26" s="18" t="s">
        <v>10</v>
      </c>
      <c r="K26" s="18" t="s">
        <v>31</v>
      </c>
      <c r="L26" s="18" t="s">
        <v>31</v>
      </c>
    </row>
    <row r="27" spans="1:12" ht="15">
      <c r="A27" s="19" t="s">
        <v>1</v>
      </c>
      <c r="B27" s="19"/>
      <c r="C27" s="19" t="s">
        <v>0</v>
      </c>
      <c r="D27" s="19" t="s">
        <v>0</v>
      </c>
      <c r="E27" s="19" t="s">
        <v>0</v>
      </c>
      <c r="F27" s="19" t="s">
        <v>0</v>
      </c>
      <c r="G27" s="19" t="s">
        <v>0</v>
      </c>
      <c r="H27" s="19" t="s">
        <v>0</v>
      </c>
      <c r="I27" s="20" t="s">
        <v>1</v>
      </c>
      <c r="J27" s="19" t="s">
        <v>1</v>
      </c>
      <c r="K27" s="19" t="s">
        <v>1</v>
      </c>
      <c r="L27" s="19" t="s">
        <v>1</v>
      </c>
    </row>
    <row r="28" spans="2:10" ht="12.75">
      <c r="B28" s="3"/>
      <c r="C28" s="3" t="s">
        <v>0</v>
      </c>
      <c r="D28" s="3" t="s">
        <v>0</v>
      </c>
      <c r="E28" s="3" t="s">
        <v>0</v>
      </c>
      <c r="F28" s="3" t="s">
        <v>0</v>
      </c>
      <c r="G28" s="3" t="s">
        <v>0</v>
      </c>
      <c r="H28" s="3" t="s">
        <v>0</v>
      </c>
      <c r="I28" s="4"/>
      <c r="J28" s="2" t="s">
        <v>0</v>
      </c>
    </row>
    <row r="29" spans="1:12" ht="15.75">
      <c r="A29" s="18">
        <v>27.996850000000006</v>
      </c>
      <c r="B29" s="18">
        <v>197.89400000000003</v>
      </c>
      <c r="C29" s="18">
        <v>1047503.1666666666</v>
      </c>
      <c r="D29" s="18">
        <v>228820.92</v>
      </c>
      <c r="E29" s="22">
        <v>13.433333333333334</v>
      </c>
      <c r="F29" s="18">
        <v>17.466666666666665</v>
      </c>
      <c r="G29" s="23">
        <v>14.766666666666667</v>
      </c>
      <c r="H29" s="23">
        <v>228900.41</v>
      </c>
      <c r="I29" s="21">
        <v>27.996591999999996</v>
      </c>
      <c r="J29" s="21">
        <f>I29-A29</f>
        <v>-0.00025800000000941736</v>
      </c>
      <c r="K29" s="21">
        <f>(1.000002*I29)+0.000405</f>
        <v>27.997052993184</v>
      </c>
      <c r="L29" s="21">
        <f>K29-A29</f>
        <v>0.00020299318399352728</v>
      </c>
    </row>
    <row r="30" spans="1:12" ht="15.75">
      <c r="A30" s="18">
        <v>27.996813333333332</v>
      </c>
      <c r="B30" s="18">
        <v>198.17833333333334</v>
      </c>
      <c r="C30" s="18">
        <v>1047503.4</v>
      </c>
      <c r="D30" s="18">
        <v>228822.22333333327</v>
      </c>
      <c r="E30" s="22">
        <v>13.2</v>
      </c>
      <c r="F30" s="18">
        <v>18.066666666666666</v>
      </c>
      <c r="G30" s="23">
        <v>13.933333333333334</v>
      </c>
      <c r="H30" s="23">
        <v>228901.4433333334</v>
      </c>
      <c r="I30" s="21" t="s">
        <v>0</v>
      </c>
      <c r="J30" s="21" t="s">
        <v>0</v>
      </c>
      <c r="K30" s="21" t="s">
        <v>0</v>
      </c>
      <c r="L30" s="21" t="s">
        <v>0</v>
      </c>
    </row>
    <row r="31" spans="1:12" ht="15.75">
      <c r="A31" s="18">
        <v>25.03587</v>
      </c>
      <c r="B31" s="18">
        <v>194.23161290322585</v>
      </c>
      <c r="C31" s="18">
        <v>1047502</v>
      </c>
      <c r="D31" s="18">
        <v>256387.98387096773</v>
      </c>
      <c r="E31" s="22">
        <v>14.129032258064516</v>
      </c>
      <c r="F31" s="18">
        <v>17.70967741935484</v>
      </c>
      <c r="G31" s="23">
        <v>14.32258064516129</v>
      </c>
      <c r="H31" s="23">
        <v>256504</v>
      </c>
      <c r="I31" s="21">
        <v>25.03518296774194</v>
      </c>
      <c r="J31" s="21">
        <f aca="true" t="shared" si="1" ref="J31:J41">I31-A31</f>
        <v>-0.0006870322580603272</v>
      </c>
      <c r="K31" s="21">
        <f aca="true" t="shared" si="2" ref="K31:K41">(1.000002*I31)+0.000405</f>
        <v>25.035638038107876</v>
      </c>
      <c r="L31" s="21">
        <f aca="true" t="shared" si="3" ref="L31:L41">K31-A31</f>
        <v>-0.0002319618921227118</v>
      </c>
    </row>
    <row r="32" spans="1:12" ht="15.75">
      <c r="A32" s="18">
        <v>25.035656666666668</v>
      </c>
      <c r="B32" s="18">
        <v>199.03931034482758</v>
      </c>
      <c r="C32" s="18">
        <v>1047500.724137931</v>
      </c>
      <c r="D32" s="18">
        <v>256391.02068965512</v>
      </c>
      <c r="E32" s="22">
        <v>13.793103448275861</v>
      </c>
      <c r="F32" s="18">
        <v>18.379310344827587</v>
      </c>
      <c r="G32" s="23">
        <v>14.793103448275861</v>
      </c>
      <c r="H32" s="23">
        <v>256503.7</v>
      </c>
      <c r="I32" s="21" t="s">
        <v>0</v>
      </c>
      <c r="J32" s="21" t="s">
        <v>0</v>
      </c>
      <c r="K32" s="21" t="s">
        <v>0</v>
      </c>
      <c r="L32" s="21" t="s">
        <v>0</v>
      </c>
    </row>
    <row r="33" spans="1:12" ht="15.75">
      <c r="A33" s="18">
        <v>20.12773</v>
      </c>
      <c r="B33" s="18">
        <v>197.18666666666664</v>
      </c>
      <c r="C33" s="18">
        <v>1047501.8333333334</v>
      </c>
      <c r="D33" s="18">
        <v>310853.7933333333</v>
      </c>
      <c r="E33" s="22">
        <v>13.966666666666667</v>
      </c>
      <c r="F33" s="18">
        <v>17.8</v>
      </c>
      <c r="G33" s="23">
        <v>15.066666666666666</v>
      </c>
      <c r="H33" s="23">
        <v>311033.7266666666</v>
      </c>
      <c r="I33" s="21">
        <v>20.1270522</v>
      </c>
      <c r="J33" s="21">
        <f t="shared" si="1"/>
        <v>-0.0006777999999982853</v>
      </c>
      <c r="K33" s="21">
        <f t="shared" si="2"/>
        <v>20.127497454104404</v>
      </c>
      <c r="L33" s="21">
        <f t="shared" si="3"/>
        <v>-0.00023254589559584815</v>
      </c>
    </row>
    <row r="34" spans="1:12" ht="15.75">
      <c r="A34" s="18">
        <v>20.127396666666666</v>
      </c>
      <c r="B34" s="18">
        <v>198.26466666666664</v>
      </c>
      <c r="C34" s="18">
        <v>1047498.8</v>
      </c>
      <c r="D34" s="18">
        <v>310855.37</v>
      </c>
      <c r="E34" s="22">
        <v>13.766666666666667</v>
      </c>
      <c r="F34" s="18">
        <v>17.666666666666668</v>
      </c>
      <c r="G34" s="23">
        <v>14.6</v>
      </c>
      <c r="H34" s="23">
        <v>311035.43</v>
      </c>
      <c r="I34" s="21" t="s">
        <v>0</v>
      </c>
      <c r="J34" s="21" t="s">
        <v>0</v>
      </c>
      <c r="K34" s="21" t="s">
        <v>0</v>
      </c>
      <c r="L34" s="21" t="s">
        <v>0</v>
      </c>
    </row>
    <row r="35" spans="1:12" ht="15.75">
      <c r="A35" s="18">
        <v>15.222613333333328</v>
      </c>
      <c r="B35" s="18">
        <v>192.958</v>
      </c>
      <c r="C35" s="18">
        <v>1047506.4333333333</v>
      </c>
      <c r="D35" s="18">
        <v>378789.33</v>
      </c>
      <c r="E35" s="22">
        <v>14.233333333333333</v>
      </c>
      <c r="F35" s="18">
        <v>18.2</v>
      </c>
      <c r="G35" s="23">
        <v>14.633333333333333</v>
      </c>
      <c r="H35" s="23">
        <v>379052.7733333334</v>
      </c>
      <c r="I35" s="21">
        <v>15.222190299999998</v>
      </c>
      <c r="J35" s="21">
        <f t="shared" si="1"/>
        <v>-0.0004230333333303804</v>
      </c>
      <c r="K35" s="21">
        <f t="shared" si="2"/>
        <v>15.222625744380599</v>
      </c>
      <c r="L35" s="21">
        <f t="shared" si="3"/>
        <v>1.2411047270788345E-05</v>
      </c>
    </row>
    <row r="36" spans="1:12" ht="15.75">
      <c r="A36" s="18">
        <v>15.22288666666667</v>
      </c>
      <c r="B36" s="18">
        <v>193.09551724137933</v>
      </c>
      <c r="C36" s="18">
        <v>1047499.7931034482</v>
      </c>
      <c r="D36" s="18">
        <v>378785.3862068965</v>
      </c>
      <c r="E36" s="22">
        <v>13.96551724137931</v>
      </c>
      <c r="F36" s="18">
        <v>18.103448275862068</v>
      </c>
      <c r="G36" s="23">
        <v>15.137931034482758</v>
      </c>
      <c r="H36" s="23">
        <v>379051.1137931035</v>
      </c>
      <c r="I36" s="21" t="s">
        <v>0</v>
      </c>
      <c r="J36" s="21" t="s">
        <v>0</v>
      </c>
      <c r="K36" s="21" t="s">
        <v>0</v>
      </c>
      <c r="L36" s="21" t="s">
        <v>0</v>
      </c>
    </row>
    <row r="37" spans="1:12" ht="15.75">
      <c r="A37" s="18">
        <v>10.249060000000002</v>
      </c>
      <c r="B37" s="18">
        <v>196.0003448275862</v>
      </c>
      <c r="C37" s="18">
        <v>1047499.7586206896</v>
      </c>
      <c r="D37" s="18">
        <v>465344.22068965505</v>
      </c>
      <c r="E37" s="22">
        <v>14.03448275862069</v>
      </c>
      <c r="F37" s="18">
        <v>18.517241379310345</v>
      </c>
      <c r="G37" s="23">
        <v>15.89655172413793</v>
      </c>
      <c r="H37" s="23">
        <v>465713.23103448265</v>
      </c>
      <c r="I37" s="21">
        <v>10.248223827586209</v>
      </c>
      <c r="J37" s="21">
        <f t="shared" si="1"/>
        <v>-0.0008361724137930793</v>
      </c>
      <c r="K37" s="21">
        <f t="shared" si="2"/>
        <v>10.248649324033865</v>
      </c>
      <c r="L37" s="21">
        <f t="shared" si="3"/>
        <v>-0.0004106759661368642</v>
      </c>
    </row>
    <row r="38" spans="1:12" ht="15.75">
      <c r="A38" s="18">
        <v>10.248659999999997</v>
      </c>
      <c r="B38" s="18">
        <v>192.25677419354835</v>
      </c>
      <c r="C38" s="18">
        <v>1047502.7741935484</v>
      </c>
      <c r="D38" s="18">
        <v>438274.2774193548</v>
      </c>
      <c r="E38" s="22">
        <v>14.612903225806452</v>
      </c>
      <c r="F38" s="18">
        <v>17.774193548387096</v>
      </c>
      <c r="G38" s="23">
        <v>16</v>
      </c>
      <c r="H38" s="23">
        <v>438611.3225806452</v>
      </c>
      <c r="I38" s="21" t="s">
        <v>0</v>
      </c>
      <c r="J38" s="21" t="s">
        <v>0</v>
      </c>
      <c r="K38" s="21" t="s">
        <v>0</v>
      </c>
      <c r="L38" s="21" t="s">
        <v>0</v>
      </c>
    </row>
    <row r="39" spans="1:12" ht="15.75">
      <c r="A39" s="18">
        <v>5.145720000000001</v>
      </c>
      <c r="B39" s="18">
        <v>197.01933333333335</v>
      </c>
      <c r="C39" s="18">
        <v>1047505.9666666667</v>
      </c>
      <c r="D39" s="18">
        <v>578001.89</v>
      </c>
      <c r="E39" s="22">
        <v>13.833333333333334</v>
      </c>
      <c r="F39" s="18">
        <v>17.866666666666667</v>
      </c>
      <c r="G39" s="23">
        <v>17.133333333333333</v>
      </c>
      <c r="H39" s="23">
        <v>578503.9233333333</v>
      </c>
      <c r="I39" s="21">
        <v>5.144944166666666</v>
      </c>
      <c r="J39" s="21">
        <f t="shared" si="1"/>
        <v>-0.0007758333333347522</v>
      </c>
      <c r="K39" s="21">
        <f t="shared" si="2"/>
        <v>5.145359456554999</v>
      </c>
      <c r="L39" s="21">
        <f t="shared" si="3"/>
        <v>-0.0003605434450015821</v>
      </c>
    </row>
    <row r="40" spans="1:12" ht="15.75">
      <c r="A40" s="18">
        <v>5.145880000000001</v>
      </c>
      <c r="B40" s="18">
        <v>194.65322580645164</v>
      </c>
      <c r="C40" s="18">
        <v>1047503.1612903225</v>
      </c>
      <c r="D40" s="18">
        <v>577998.4903225804</v>
      </c>
      <c r="E40" s="22">
        <v>13.612903225806452</v>
      </c>
      <c r="F40" s="18">
        <v>17.93548387096774</v>
      </c>
      <c r="G40" s="23">
        <v>17.548387096774192</v>
      </c>
      <c r="H40" s="23">
        <v>578503.0935483869</v>
      </c>
      <c r="I40" s="21" t="s">
        <v>0</v>
      </c>
      <c r="J40" s="21" t="s">
        <v>0</v>
      </c>
      <c r="K40" s="21" t="s">
        <v>0</v>
      </c>
      <c r="L40" s="21" t="s">
        <v>0</v>
      </c>
    </row>
    <row r="41" spans="1:12" ht="15.75">
      <c r="A41" s="18">
        <v>1.9582333333333337</v>
      </c>
      <c r="B41" s="18">
        <v>196.79620689655172</v>
      </c>
      <c r="C41" s="18">
        <v>1047502.2413793104</v>
      </c>
      <c r="D41" s="18">
        <v>622683.175862069</v>
      </c>
      <c r="E41" s="22">
        <v>14.172413793103448</v>
      </c>
      <c r="F41" s="18">
        <v>18.379310344827587</v>
      </c>
      <c r="G41" s="23">
        <v>18.724137931034484</v>
      </c>
      <c r="H41" s="23">
        <v>623241.5931034483</v>
      </c>
      <c r="I41" s="21">
        <v>1.957535</v>
      </c>
      <c r="J41" s="21">
        <f t="shared" si="1"/>
        <v>-0.0006983333333336894</v>
      </c>
      <c r="K41" s="21">
        <f t="shared" si="2"/>
        <v>1.9579439150700002</v>
      </c>
      <c r="L41" s="21">
        <f t="shared" si="3"/>
        <v>-0.0002894182633335074</v>
      </c>
    </row>
    <row r="42" spans="1:12" ht="15.75">
      <c r="A42" s="18">
        <v>1.9583733333333333</v>
      </c>
      <c r="B42" s="18">
        <v>190.98833333333334</v>
      </c>
      <c r="C42" s="18">
        <v>1047499.8333333334</v>
      </c>
      <c r="D42" s="18">
        <v>622678.14</v>
      </c>
      <c r="E42" s="22">
        <v>13.8</v>
      </c>
      <c r="F42" s="18">
        <v>17.933333333333334</v>
      </c>
      <c r="G42" s="23">
        <v>18.6</v>
      </c>
      <c r="H42" s="23">
        <v>623240.3433333333</v>
      </c>
      <c r="I42" s="21" t="s">
        <v>0</v>
      </c>
      <c r="J42" s="21" t="s">
        <v>0</v>
      </c>
      <c r="K42" s="21" t="s">
        <v>0</v>
      </c>
      <c r="L42" s="21" t="s">
        <v>0</v>
      </c>
    </row>
    <row r="48" ht="12.75">
      <c r="A48" t="s">
        <v>0</v>
      </c>
    </row>
    <row r="49" spans="1:7" ht="20.25">
      <c r="A49" s="24" t="s">
        <v>21</v>
      </c>
      <c r="B49" s="11"/>
      <c r="C49" s="10"/>
      <c r="D49" s="31" t="s">
        <v>0</v>
      </c>
      <c r="E49" s="32"/>
      <c r="F49" s="32"/>
      <c r="G49" s="32"/>
    </row>
    <row r="51" spans="1:6" ht="15.75">
      <c r="A51" s="5" t="s">
        <v>22</v>
      </c>
      <c r="B51" s="5" t="s">
        <v>24</v>
      </c>
      <c r="C51" s="5" t="s">
        <v>25</v>
      </c>
      <c r="D51" s="5" t="s">
        <v>29</v>
      </c>
      <c r="E51" s="5" t="s">
        <v>23</v>
      </c>
      <c r="F51" s="5" t="s">
        <v>26</v>
      </c>
    </row>
    <row r="52" spans="1:6" ht="15">
      <c r="A52" s="7" t="s">
        <v>1</v>
      </c>
      <c r="B52" s="7" t="s">
        <v>1</v>
      </c>
      <c r="C52" s="7" t="s">
        <v>1</v>
      </c>
      <c r="D52" s="7" t="s">
        <v>0</v>
      </c>
      <c r="E52" s="7" t="s">
        <v>1</v>
      </c>
      <c r="F52" s="7" t="s">
        <v>1</v>
      </c>
    </row>
    <row r="53" spans="2:6" ht="12.75">
      <c r="B53" s="3"/>
      <c r="C53" s="3" t="s">
        <v>0</v>
      </c>
      <c r="E53" s="3" t="s">
        <v>0</v>
      </c>
      <c r="F53" s="3" t="s">
        <v>0</v>
      </c>
    </row>
    <row r="54" spans="1:6" ht="15.75">
      <c r="A54" s="5" t="s">
        <v>27</v>
      </c>
      <c r="B54" s="5">
        <v>0.01</v>
      </c>
      <c r="C54" s="33">
        <v>0.009808</v>
      </c>
      <c r="D54" s="14">
        <v>678359.4733333333</v>
      </c>
      <c r="E54" s="33">
        <v>0.009809266666666669</v>
      </c>
      <c r="F54" s="33">
        <f>E54-C54</f>
        <v>1.2666666666678178E-06</v>
      </c>
    </row>
    <row r="55" spans="1:6" ht="15.75">
      <c r="A55" s="5" t="s">
        <v>28</v>
      </c>
      <c r="B55" s="5">
        <v>29.7646</v>
      </c>
      <c r="C55" s="33">
        <v>29.764718</v>
      </c>
      <c r="D55" s="14">
        <v>203381.3</v>
      </c>
      <c r="E55" s="33">
        <v>29.764664666666665</v>
      </c>
      <c r="F55" s="33">
        <f>E55-C55</f>
        <v>-5.333333333368273E-05</v>
      </c>
    </row>
    <row r="58" spans="1:5" ht="20.25">
      <c r="A58" s="25" t="s">
        <v>30</v>
      </c>
      <c r="B58" s="15"/>
      <c r="C58" s="17"/>
      <c r="D58" s="31" t="s">
        <v>0</v>
      </c>
      <c r="E58" s="32"/>
    </row>
    <row r="60" spans="1:6" ht="15.75">
      <c r="A60" s="18" t="s">
        <v>22</v>
      </c>
      <c r="B60" s="18" t="s">
        <v>24</v>
      </c>
      <c r="C60" s="18" t="s">
        <v>25</v>
      </c>
      <c r="D60" s="18" t="s">
        <v>29</v>
      </c>
      <c r="E60" s="18" t="s">
        <v>23</v>
      </c>
      <c r="F60" s="18" t="s">
        <v>26</v>
      </c>
    </row>
    <row r="61" spans="1:6" ht="15">
      <c r="A61" s="19" t="s">
        <v>1</v>
      </c>
      <c r="B61" s="19" t="s">
        <v>1</v>
      </c>
      <c r="C61" s="19" t="s">
        <v>1</v>
      </c>
      <c r="D61" s="19" t="s">
        <v>0</v>
      </c>
      <c r="E61" s="19" t="s">
        <v>1</v>
      </c>
      <c r="F61" s="19" t="s">
        <v>1</v>
      </c>
    </row>
    <row r="62" spans="2:6" ht="12.75">
      <c r="B62" s="3"/>
      <c r="C62" s="3" t="s">
        <v>0</v>
      </c>
      <c r="E62" s="3" t="s">
        <v>0</v>
      </c>
      <c r="F62" s="3" t="s">
        <v>0</v>
      </c>
    </row>
    <row r="63" spans="1:7" ht="15.75">
      <c r="A63" s="18" t="s">
        <v>27</v>
      </c>
      <c r="B63" s="18">
        <v>0.01</v>
      </c>
      <c r="C63" s="34">
        <v>0.009808</v>
      </c>
      <c r="D63" s="23">
        <v>723746.96</v>
      </c>
      <c r="E63" s="34">
        <v>0.009403366666666663</v>
      </c>
      <c r="F63" s="34">
        <f>E63-C63</f>
        <v>-0.0004046333333333381</v>
      </c>
      <c r="G63" s="18">
        <f>(1.000002*E63)+0.000405</f>
        <v>0.009808385473399996</v>
      </c>
    </row>
    <row r="64" spans="1:7" ht="15.75">
      <c r="A64" s="18" t="s">
        <v>28</v>
      </c>
      <c r="B64" s="18">
        <v>29.7646</v>
      </c>
      <c r="C64" s="34">
        <v>29.764718</v>
      </c>
      <c r="D64" s="23">
        <v>214047.05483870965</v>
      </c>
      <c r="E64" s="34">
        <v>29.764073838709677</v>
      </c>
      <c r="F64" s="34">
        <f>E64-C64</f>
        <v>-0.0006441612903209659</v>
      </c>
      <c r="G64" s="18">
        <f>(1.000002*E64)+0.000405</f>
        <v>29.76453836685736</v>
      </c>
    </row>
    <row r="84" spans="1:7" ht="20.25">
      <c r="A84" s="28" t="s">
        <v>17</v>
      </c>
      <c r="B84" s="26"/>
      <c r="C84" s="26"/>
      <c r="D84" s="26"/>
      <c r="E84" s="26"/>
      <c r="F84" s="26"/>
      <c r="G84" s="27"/>
    </row>
    <row r="86" spans="1:6" ht="15.75">
      <c r="A86" s="29" t="s">
        <v>2</v>
      </c>
      <c r="B86" s="29" t="s">
        <v>13</v>
      </c>
      <c r="C86" s="29" t="s">
        <v>15</v>
      </c>
      <c r="D86" s="29" t="s">
        <v>14</v>
      </c>
      <c r="E86" s="29" t="s">
        <v>16</v>
      </c>
      <c r="F86" s="29" t="s">
        <v>18</v>
      </c>
    </row>
    <row r="87" spans="1:6" ht="15">
      <c r="A87" s="30" t="s">
        <v>1</v>
      </c>
      <c r="B87" s="30" t="s">
        <v>1</v>
      </c>
      <c r="C87" s="30" t="s">
        <v>1</v>
      </c>
      <c r="D87" s="30" t="s">
        <v>1</v>
      </c>
      <c r="E87" s="30" t="s">
        <v>1</v>
      </c>
      <c r="F87" s="30" t="s">
        <v>1</v>
      </c>
    </row>
    <row r="88" spans="2:6" ht="12.75">
      <c r="B88" s="3"/>
      <c r="C88" s="3" t="s">
        <v>0</v>
      </c>
      <c r="D88" s="3" t="s">
        <v>0</v>
      </c>
      <c r="E88" s="3" t="s">
        <v>0</v>
      </c>
      <c r="F88" s="3" t="s">
        <v>0</v>
      </c>
    </row>
    <row r="89" spans="1:6" ht="15.75">
      <c r="A89" s="29">
        <v>18.170574999999996</v>
      </c>
      <c r="B89" s="29">
        <v>18.17024537704918</v>
      </c>
      <c r="C89" s="29">
        <f>B89-A89</f>
        <v>-0.00032962295081517823</v>
      </c>
      <c r="D89" s="29">
        <v>18.17043980327869</v>
      </c>
      <c r="E89" s="29">
        <f>D89-A89</f>
        <v>-0.00013519672130613003</v>
      </c>
      <c r="F89" s="29">
        <f>D89-B89</f>
        <v>0.0001944262295090482</v>
      </c>
    </row>
    <row r="90" spans="1:6" ht="15.75">
      <c r="A90" s="29" t="s">
        <v>0</v>
      </c>
      <c r="B90" s="29" t="s">
        <v>0</v>
      </c>
      <c r="C90" s="29" t="s">
        <v>0</v>
      </c>
      <c r="D90" s="29" t="s">
        <v>0</v>
      </c>
      <c r="E90" s="29" t="s">
        <v>0</v>
      </c>
      <c r="F90" s="29" t="s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</dc:creator>
  <cp:keywords/>
  <dc:description/>
  <cp:lastModifiedBy>Stefania Sparnocchia</cp:lastModifiedBy>
  <cp:lastPrinted>2011-04-06T13:14:14Z</cp:lastPrinted>
  <dcterms:created xsi:type="dcterms:W3CDTF">2006-01-13T15:25:30Z</dcterms:created>
  <dcterms:modified xsi:type="dcterms:W3CDTF">2013-11-07T14:54:56Z</dcterms:modified>
  <cp:category/>
  <cp:version/>
  <cp:contentType/>
  <cp:contentStatus/>
</cp:coreProperties>
</file>